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AUDIA CASILLAS\TRANSPARENCIA\ARCHIVOS\2019\INFORMACIÓN DE PUBLICACIÓN TRIMESTRAL\1ER TRIMESTRE 2019\INFORMACIÓN CONTABLE\"/>
    </mc:Choice>
  </mc:AlternateContent>
  <bookViews>
    <workbookView xWindow="936" yWindow="0" windowWidth="21600" windowHeight="8436"/>
  </bookViews>
  <sheets>
    <sheet name="EA" sheetId="3" r:id="rId1"/>
  </sheets>
  <definedNames>
    <definedName name="_xlnm._FilterDatabase" localSheetId="0" hidden="1">EA!#REF!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" i="3" l="1"/>
  <c r="E56" i="3" l="1"/>
  <c r="E49" i="3"/>
  <c r="E43" i="3"/>
  <c r="E39" i="3"/>
  <c r="E29" i="3"/>
  <c r="E15" i="3"/>
  <c r="F39" i="3"/>
  <c r="F56" i="3"/>
  <c r="F49" i="3"/>
  <c r="F43" i="3"/>
  <c r="F29" i="3"/>
  <c r="F25" i="3"/>
  <c r="F12" i="3"/>
  <c r="F4" i="3"/>
  <c r="F59" i="3" l="1"/>
  <c r="E25" i="3"/>
  <c r="E59" i="3" s="1"/>
  <c r="E4" i="3"/>
  <c r="E22" i="3" s="1"/>
  <c r="F15" i="3"/>
  <c r="F22" i="3" s="1"/>
  <c r="F61" i="3" l="1"/>
  <c r="E61" i="3"/>
</calcChain>
</file>

<file path=xl/sharedStrings.xml><?xml version="1.0" encoding="utf-8"?>
<sst xmlns="http://schemas.openxmlformats.org/spreadsheetml/2006/main" count="61" uniqueCount="61">
  <si>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</si>
  <si>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</si>
  <si>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</si>
  <si>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</si>
  <si>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</si>
  <si>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</si>
  <si>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</si>
  <si>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</si>
  <si>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</si>
  <si>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</si>
  <si>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</si>
  <si>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</si>
  <si>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</si>
  <si>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</si>
  <si>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</si>
  <si>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</si>
  <si>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</si>
  <si>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</si>
  <si>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</si>
  <si>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</si>
  <si>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</si>
  <si>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</si>
  <si>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</si>
  <si>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</si>
  <si>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</si>
  <si>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</si>
  <si>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</si>
  <si>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</si>
  <si>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</si>
  <si>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</si>
  <si>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</si>
  <si>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</si>
  <si>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</si>
  <si>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</si>
  <si>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</si>
  <si>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</si>
  <si>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</si>
  <si>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</si>
  <si>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</si>
  <si>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</si>
  <si>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</si>
  <si>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</si>
  <si>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</si>
  <si>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</si>
  <si>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</si>
  <si>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</si>
  <si>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</si>
  <si>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</si>
  <si>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</si>
  <si>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</si>
  <si>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</si>
  <si>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</si>
  <si>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</si>
  <si>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</si>
  <si>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</si>
  <si>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MUNICIPIO DE LEÓN
Estado de Actividades
Del 01 de enero al 31 de marzo 2019</t>
  </si>
  <si>
    <t>Bajo protesta de decir verdad declaramos que los Estados Financieros y sus notas, son razonablemente correctos y son responsabilidad del emisor.</t>
  </si>
  <si>
    <t xml:space="preserve">PRESIDENTE MUNICIPAL                                                                                                 </t>
  </si>
  <si>
    <t xml:space="preserve">TESORERO MUNICIPAL               </t>
  </si>
  <si>
    <t>LIC. HÉCTOR GERMÁN RENÉ LÓPEZ SANTILLANA</t>
  </si>
  <si>
    <t>C.P. y M.F. ENRIQUE RODRIGO SOSA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</si>
</sst>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#,##0.00_ ;\-#,##0.00\ 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  <font>
      <b/>
      <u val="singleAccounting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0" fontId="3" fillId="0" borderId="7" xfId="8" applyNumberFormat="1" applyFont="1" applyFill="1" applyBorder="1" applyAlignment="1">
      <alignment horizontal="center" vertical="top"/>
    </xf>
    <xf numFmtId="0" fontId="3" fillId="0" borderId="7" xfId="8" applyNumberFormat="1" applyFont="1" applyFill="1" applyBorder="1" applyAlignment="1">
      <alignment horizontal="center" vertical="center"/>
    </xf>
    <xf numFmtId="43" fontId="3" fillId="0" borderId="0" xfId="16" applyFont="1" applyFill="1" applyBorder="1" applyAlignment="1" applyProtection="1">
      <alignment vertical="top"/>
      <protection locked="0"/>
    </xf>
    <xf numFmtId="165" fontId="2" fillId="0" borderId="1" xfId="16" applyNumberFormat="1" applyFont="1" applyFill="1" applyBorder="1" applyAlignment="1" applyProtection="1">
      <alignment horizontal="center" vertical="center"/>
      <protection locked="0"/>
    </xf>
    <xf numFmtId="165" fontId="2" fillId="0" borderId="1" xfId="16" applyNumberFormat="1" applyFont="1" applyFill="1" applyBorder="1" applyAlignment="1" applyProtection="1">
      <alignment vertical="top"/>
      <protection locked="0"/>
    </xf>
    <xf numFmtId="165" fontId="3" fillId="0" borderId="1" xfId="16" applyNumberFormat="1" applyFont="1" applyFill="1" applyBorder="1" applyAlignment="1" applyProtection="1">
      <protection locked="0"/>
    </xf>
    <xf numFmtId="165" fontId="3" fillId="0" borderId="3" xfId="16" applyNumberFormat="1" applyFont="1" applyFill="1" applyBorder="1" applyAlignment="1" applyProtection="1">
      <alignment vertical="top"/>
      <protection locked="0"/>
    </xf>
    <xf numFmtId="165" fontId="3" fillId="0" borderId="0" xfId="16" applyNumberFormat="1" applyFont="1" applyFill="1" applyBorder="1" applyAlignment="1" applyProtection="1">
      <alignment vertical="top"/>
      <protection locked="0"/>
    </xf>
    <xf numFmtId="41" fontId="3" fillId="0" borderId="0" xfId="8" applyNumberFormat="1" applyFont="1" applyFill="1" applyBorder="1" applyAlignment="1" applyProtection="1">
      <alignment vertical="top"/>
      <protection locked="0"/>
    </xf>
    <xf numFmtId="165" fontId="2" fillId="0" borderId="0" xfId="16" applyNumberFormat="1" applyFont="1" applyFill="1" applyBorder="1" applyAlignment="1" applyProtection="1">
      <alignment horizontal="center" vertical="center"/>
      <protection locked="0"/>
    </xf>
    <xf numFmtId="165" fontId="3" fillId="0" borderId="0" xfId="16" applyNumberFormat="1" applyFont="1" applyFill="1" applyBorder="1" applyAlignment="1" applyProtection="1">
      <protection locked="0"/>
    </xf>
    <xf numFmtId="165" fontId="2" fillId="0" borderId="0" xfId="16" applyNumberFormat="1" applyFont="1" applyFill="1" applyBorder="1" applyAlignment="1" applyProtection="1">
      <alignment vertical="top"/>
      <protection locked="0"/>
    </xf>
    <xf numFmtId="165" fontId="3" fillId="0" borderId="2" xfId="16" applyNumberFormat="1" applyFont="1" applyFill="1" applyBorder="1" applyAlignment="1" applyProtection="1">
      <alignment vertical="top"/>
      <protection locked="0"/>
    </xf>
    <xf numFmtId="1" fontId="7" fillId="0" borderId="0" xfId="16" applyNumberFormat="1" applyFont="1" applyFill="1" applyBorder="1" applyAlignment="1" applyProtection="1">
      <alignment horizontal="center" vertical="center"/>
      <protection locked="0"/>
    </xf>
    <xf numFmtId="1" fontId="9" fillId="0" borderId="1" xfId="16" applyNumberFormat="1" applyFont="1" applyFill="1" applyBorder="1" applyAlignment="1" applyProtection="1">
      <alignment horizontal="center" vertical="center"/>
      <protection locked="0"/>
    </xf>
    <xf numFmtId="165" fontId="3" fillId="0" borderId="1" xfId="16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center"/>
      <protection locked="0"/>
    </xf>
    <xf numFmtId="0" fontId="3" fillId="0" borderId="0" xfId="8" applyFont="1" applyFill="1" applyBorder="1" applyAlignment="1" applyProtection="1">
      <alignment horizontal="left" vertical="center"/>
      <protection locked="0"/>
    </xf>
    <xf numFmtId="165" fontId="2" fillId="0" borderId="0" xfId="16" applyNumberFormat="1" applyFont="1" applyFill="1" applyBorder="1" applyAlignment="1" applyProtection="1">
      <alignment horizontal="left" vertical="center"/>
      <protection locked="0"/>
    </xf>
    <xf numFmtId="165" fontId="2" fillId="0" borderId="1" xfId="16" applyNumberFormat="1" applyFont="1" applyFill="1" applyBorder="1" applyAlignment="1" applyProtection="1">
      <alignment horizontal="left" vertical="center"/>
      <protection locked="0"/>
    </xf>
    <xf numFmtId="41" fontId="3" fillId="0" borderId="0" xfId="8" applyNumberFormat="1" applyFont="1" applyFill="1" applyBorder="1" applyAlignment="1" applyProtection="1">
      <alignment horizontal="left" vertical="center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7" xfId="8" applyNumberFormat="1" applyFont="1" applyFill="1" applyBorder="1" applyAlignment="1" applyProtection="1">
      <alignment horizontal="right" vertical="center"/>
      <protection locked="0"/>
    </xf>
    <xf numFmtId="0" fontId="3" fillId="0" borderId="0" xfId="8" applyFont="1" applyFill="1" applyBorder="1" applyAlignment="1" applyProtection="1">
      <alignment horizontal="left" vertical="center" wrapText="1"/>
      <protection locked="0"/>
    </xf>
    <xf numFmtId="165" fontId="3" fillId="0" borderId="0" xfId="16" applyNumberFormat="1" applyFont="1" applyFill="1" applyBorder="1" applyAlignment="1" applyProtection="1">
      <alignment vertical="center"/>
      <protection locked="0"/>
    </xf>
    <xf numFmtId="165" fontId="3" fillId="0" borderId="1" xfId="16" applyNumberFormat="1" applyFont="1" applyFill="1" applyBorder="1" applyAlignment="1" applyProtection="1">
      <alignment vertical="center"/>
      <protection locked="0"/>
    </xf>
    <xf numFmtId="0" fontId="3" fillId="0" borderId="7" xfId="8" applyNumberFormat="1" applyFont="1" applyFill="1" applyBorder="1" applyAlignment="1">
      <alignment horizontal="center" vertical="center" wrapText="1"/>
    </xf>
    <xf numFmtId="0" fontId="3" fillId="0" borderId="7" xfId="8" applyNumberFormat="1" applyFont="1" applyFill="1" applyBorder="1" applyAlignment="1" applyProtection="1">
      <alignment horizontal="right" vertical="center" wrapText="1"/>
      <protection locked="0"/>
    </xf>
    <xf numFmtId="165" fontId="3" fillId="0" borderId="0" xfId="16" applyNumberFormat="1" applyFont="1" applyFill="1" applyBorder="1" applyAlignment="1" applyProtection="1">
      <alignment vertical="center" wrapText="1"/>
      <protection locked="0"/>
    </xf>
    <xf numFmtId="165" fontId="3" fillId="0" borderId="1" xfId="16" applyNumberFormat="1" applyFont="1" applyFill="1" applyBorder="1" applyAlignment="1" applyProtection="1">
      <alignment vertical="center" wrapText="1"/>
      <protection locked="0"/>
    </xf>
    <xf numFmtId="0" fontId="3" fillId="0" borderId="0" xfId="8" applyFont="1" applyFill="1" applyBorder="1" applyAlignment="1" applyProtection="1">
      <alignment vertical="center" wrapText="1"/>
      <protection locked="0"/>
    </xf>
    <xf numFmtId="166" fontId="2" fillId="0" borderId="10" xfId="2" applyNumberFormat="1" applyFont="1" applyBorder="1" applyAlignment="1" applyProtection="1">
      <alignment horizontal="center" vertical="top" wrapText="1"/>
      <protection locked="0"/>
    </xf>
    <xf numFmtId="166" fontId="2" fillId="0" borderId="0" xfId="2" applyNumberFormat="1" applyFont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 applyProtection="1">
      <alignment horizontal="left" vertical="center" wrapText="1"/>
      <protection locked="0"/>
    </xf>
    <xf numFmtId="166" fontId="2" fillId="0" borderId="10" xfId="2" applyNumberFormat="1" applyFont="1" applyBorder="1" applyAlignment="1" applyProtection="1">
      <alignment horizontal="center" vertical="top" wrapText="1"/>
      <protection locked="0"/>
    </xf>
    <xf numFmtId="166" fontId="2" fillId="0" borderId="0" xfId="2" applyNumberFormat="1" applyFont="1" applyBorder="1" applyAlignment="1" applyProtection="1">
      <alignment horizontal="center" vertical="top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horizontal="left" vertical="center" wrapText="1"/>
      <protection locked="0"/>
    </xf>
    <xf numFmtId="0" fontId="2" fillId="0" borderId="0" xfId="8" applyFont="1" applyFill="1" applyBorder="1" applyAlignment="1" applyProtection="1">
      <alignment horizontal="left" vertical="center" wrapText="1"/>
      <protection locked="0"/>
    </xf>
    <xf numFmtId="0" fontId="2" fillId="0" borderId="0" xfId="8" applyFont="1" applyAlignment="1" applyProtection="1">
      <alignment horizontal="left" vertical="top" wrapText="1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22860</xdr:rowOff>
    </xdr:from>
    <xdr:to>
      <xdr:col>2</xdr:col>
      <xdr:colOff>640080</xdr:colOff>
      <xdr:row>0</xdr:row>
      <xdr:rowOff>495300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22860"/>
          <a:ext cx="838200" cy="472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showGridLines="0" tabSelected="1" view="pageBreakPreview" zoomScaleNormal="100" zoomScaleSheetLayoutView="100" workbookViewId="0">
      <selection activeCell="C3" sqref="C3"/>
    </sheetView>
  </sheetViews>
  <sheetFormatPr baseColWidth="10" defaultColWidth="12" defaultRowHeight="10.199999999999999" x14ac:dyDescent="0.2"/>
  <cols>
    <col min="1" max="1" width="1" style="1" customWidth="1"/>
    <col min="2" max="2" width="3.85546875" style="6" customWidth="1"/>
    <col min="3" max="3" width="60.42578125" style="1" customWidth="1"/>
    <col min="4" max="4" width="4" style="1" customWidth="1"/>
    <col min="5" max="5" width="25.85546875" style="23" customWidth="1"/>
    <col min="6" max="6" width="18.140625" style="23" customWidth="1"/>
    <col min="7" max="7" width="16.7109375" style="1" bestFit="1" customWidth="1"/>
    <col min="8" max="16384" width="12" style="1"/>
  </cols>
  <sheetData>
    <row r="1" spans="1:7" ht="39.9" customHeight="1" x14ac:dyDescent="0.2">
      <c r="B1" s="53" t="s">
        <v>55</v>
      </c>
      <c r="C1" s="54"/>
      <c r="D1" s="54"/>
      <c r="E1" s="54"/>
      <c r="F1" s="55"/>
    </row>
    <row r="2" spans="1:7" ht="12" x14ac:dyDescent="0.2">
      <c r="B2" s="8"/>
      <c r="C2" s="7"/>
      <c r="D2" s="7"/>
      <c r="E2" s="29">
        <v>2019</v>
      </c>
      <c r="F2" s="30">
        <v>2018</v>
      </c>
    </row>
    <row r="3" spans="1:7" s="2" customFormat="1" x14ac:dyDescent="0.2">
      <c r="B3" s="3" t="s">
        <v>0</v>
      </c>
      <c r="C3" s="9"/>
      <c r="D3" s="9"/>
      <c r="E3" s="25"/>
      <c r="F3" s="19"/>
    </row>
    <row r="4" spans="1:7" x14ac:dyDescent="0.2">
      <c r="B4" s="4" t="s">
        <v>46</v>
      </c>
      <c r="C4" s="2"/>
      <c r="D4" s="2"/>
      <c r="E4" s="27">
        <f>SUM(E5:E11)</f>
        <v>924097220.00000024</v>
      </c>
      <c r="F4" s="20">
        <f>SUM(F5:F11)</f>
        <v>1875399054.6600008</v>
      </c>
      <c r="G4" s="24"/>
    </row>
    <row r="5" spans="1:7" x14ac:dyDescent="0.2">
      <c r="A5" s="16">
        <v>4110</v>
      </c>
      <c r="B5" s="11"/>
      <c r="C5" s="12" t="s">
        <v>1</v>
      </c>
      <c r="D5" s="12"/>
      <c r="E5" s="26">
        <v>739160403.43000019</v>
      </c>
      <c r="F5" s="21">
        <v>1104636027.7600005</v>
      </c>
    </row>
    <row r="6" spans="1:7" x14ac:dyDescent="0.2">
      <c r="A6" s="16">
        <v>4120</v>
      </c>
      <c r="B6" s="11"/>
      <c r="C6" s="12" t="s">
        <v>35</v>
      </c>
      <c r="D6" s="12"/>
      <c r="E6" s="26">
        <v>0</v>
      </c>
      <c r="F6" s="21">
        <v>0</v>
      </c>
    </row>
    <row r="7" spans="1:7" x14ac:dyDescent="0.2">
      <c r="A7" s="16">
        <v>4130</v>
      </c>
      <c r="B7" s="11"/>
      <c r="C7" s="12" t="s">
        <v>11</v>
      </c>
      <c r="D7" s="12"/>
      <c r="E7" s="26">
        <v>1788.38</v>
      </c>
      <c r="F7" s="21">
        <v>31214.14</v>
      </c>
    </row>
    <row r="8" spans="1:7" x14ac:dyDescent="0.2">
      <c r="A8" s="16">
        <v>4140</v>
      </c>
      <c r="B8" s="11"/>
      <c r="C8" s="12" t="s">
        <v>2</v>
      </c>
      <c r="D8" s="12"/>
      <c r="E8" s="26">
        <v>80279434.170000032</v>
      </c>
      <c r="F8" s="21">
        <v>363911277.57000005</v>
      </c>
    </row>
    <row r="9" spans="1:7" x14ac:dyDescent="0.2">
      <c r="A9" s="16">
        <v>4150</v>
      </c>
      <c r="B9" s="11"/>
      <c r="C9" s="12" t="s">
        <v>47</v>
      </c>
      <c r="D9" s="12"/>
      <c r="E9" s="26">
        <v>26537406.260000005</v>
      </c>
      <c r="F9" s="21">
        <v>159397554.69</v>
      </c>
    </row>
    <row r="10" spans="1:7" x14ac:dyDescent="0.2">
      <c r="A10" s="16">
        <v>4160</v>
      </c>
      <c r="B10" s="11"/>
      <c r="C10" s="12" t="s">
        <v>48</v>
      </c>
      <c r="D10" s="12"/>
      <c r="E10" s="26">
        <v>78118187.75999999</v>
      </c>
      <c r="F10" s="21">
        <v>247422980.50000006</v>
      </c>
    </row>
    <row r="11" spans="1:7" x14ac:dyDescent="0.2">
      <c r="A11" s="16">
        <v>4170</v>
      </c>
      <c r="B11" s="11"/>
      <c r="C11" s="12" t="s">
        <v>49</v>
      </c>
      <c r="D11" s="12"/>
      <c r="E11" s="26">
        <v>0</v>
      </c>
      <c r="F11" s="21">
        <v>0</v>
      </c>
    </row>
    <row r="12" spans="1:7" s="33" customFormat="1" ht="45.75" customHeight="1" x14ac:dyDescent="0.2">
      <c r="B12" s="56" t="s">
        <v>50</v>
      </c>
      <c r="C12" s="57"/>
      <c r="D12" s="50"/>
      <c r="E12" s="34">
        <f>SUM(E13:E14)</f>
        <v>1011096397.66</v>
      </c>
      <c r="F12" s="35">
        <f>SUM(F13:F14)</f>
        <v>4069990283.559999</v>
      </c>
      <c r="G12" s="36"/>
    </row>
    <row r="13" spans="1:7" s="32" customFormat="1" ht="45.75" customHeight="1" x14ac:dyDescent="0.2">
      <c r="A13" s="17">
        <v>4210</v>
      </c>
      <c r="B13" s="39"/>
      <c r="C13" s="40" t="s">
        <v>51</v>
      </c>
      <c r="D13" s="40"/>
      <c r="E13" s="41">
        <v>1011096397.66</v>
      </c>
      <c r="F13" s="42">
        <v>4069990283.559999</v>
      </c>
    </row>
    <row r="14" spans="1:7" s="47" customFormat="1" ht="20.25" customHeight="1" x14ac:dyDescent="0.2">
      <c r="A14" s="43">
        <v>4220</v>
      </c>
      <c r="B14" s="44"/>
      <c r="C14" s="40" t="s">
        <v>52</v>
      </c>
      <c r="D14" s="40"/>
      <c r="E14" s="45">
        <v>0</v>
      </c>
      <c r="F14" s="46">
        <v>0</v>
      </c>
    </row>
    <row r="15" spans="1:7" x14ac:dyDescent="0.2">
      <c r="B15" s="4" t="s">
        <v>41</v>
      </c>
      <c r="C15" s="2"/>
      <c r="D15" s="2"/>
      <c r="E15" s="27">
        <f>SUM(E16:E20)</f>
        <v>4603.08</v>
      </c>
      <c r="F15" s="20">
        <f>SUM(F16:F20)</f>
        <v>10426555.73</v>
      </c>
      <c r="G15" s="24"/>
    </row>
    <row r="16" spans="1:7" x14ac:dyDescent="0.2">
      <c r="A16" s="16">
        <v>4310</v>
      </c>
      <c r="B16" s="11"/>
      <c r="C16" s="12" t="s">
        <v>36</v>
      </c>
      <c r="D16" s="12"/>
      <c r="E16" s="26">
        <v>0</v>
      </c>
      <c r="F16" s="21">
        <v>10156897.029999999</v>
      </c>
    </row>
    <row r="17" spans="1:7" x14ac:dyDescent="0.2">
      <c r="A17" s="16">
        <v>4320</v>
      </c>
      <c r="B17" s="11"/>
      <c r="C17" s="12" t="s">
        <v>12</v>
      </c>
      <c r="D17" s="12"/>
      <c r="E17" s="26">
        <v>4603.08</v>
      </c>
      <c r="F17" s="21">
        <v>30637.65</v>
      </c>
    </row>
    <row r="18" spans="1:7" x14ac:dyDescent="0.2">
      <c r="A18" s="17">
        <v>4330</v>
      </c>
      <c r="B18" s="11"/>
      <c r="C18" s="12" t="s">
        <v>13</v>
      </c>
      <c r="D18" s="12"/>
      <c r="E18" s="26">
        <v>0</v>
      </c>
      <c r="F18" s="21">
        <v>0</v>
      </c>
    </row>
    <row r="19" spans="1:7" x14ac:dyDescent="0.2">
      <c r="A19" s="16">
        <v>4340</v>
      </c>
      <c r="B19" s="11"/>
      <c r="C19" s="12" t="s">
        <v>14</v>
      </c>
      <c r="D19" s="12"/>
      <c r="E19" s="26">
        <v>0</v>
      </c>
      <c r="F19" s="21">
        <v>0</v>
      </c>
    </row>
    <row r="20" spans="1:7" x14ac:dyDescent="0.2">
      <c r="A20" s="16">
        <v>4390</v>
      </c>
      <c r="B20" s="11"/>
      <c r="C20" s="12" t="s">
        <v>15</v>
      </c>
      <c r="D20" s="12"/>
      <c r="E20" s="26">
        <v>0</v>
      </c>
      <c r="F20" s="21">
        <v>239021.05000000002</v>
      </c>
    </row>
    <row r="21" spans="1:7" x14ac:dyDescent="0.2">
      <c r="B21" s="11"/>
      <c r="C21" s="10"/>
      <c r="D21" s="10"/>
      <c r="E21" s="26"/>
      <c r="F21" s="21"/>
    </row>
    <row r="22" spans="1:7" x14ac:dyDescent="0.2">
      <c r="B22" s="5" t="s">
        <v>9</v>
      </c>
      <c r="C22" s="13"/>
      <c r="D22" s="13"/>
      <c r="E22" s="27">
        <f>E4+E12+E15</f>
        <v>1935198220.7400002</v>
      </c>
      <c r="F22" s="20">
        <f>F4+F12+F15</f>
        <v>5955815893.9499989</v>
      </c>
      <c r="G22" s="18"/>
    </row>
    <row r="23" spans="1:7" x14ac:dyDescent="0.2">
      <c r="B23" s="11"/>
      <c r="C23" s="9"/>
      <c r="D23" s="9"/>
      <c r="E23" s="27"/>
      <c r="F23" s="20"/>
    </row>
    <row r="24" spans="1:7" s="2" customFormat="1" x14ac:dyDescent="0.2">
      <c r="B24" s="3" t="s">
        <v>8</v>
      </c>
      <c r="C24" s="9"/>
      <c r="D24" s="9"/>
      <c r="E24" s="25"/>
      <c r="F24" s="19"/>
    </row>
    <row r="25" spans="1:7" x14ac:dyDescent="0.2">
      <c r="B25" s="4" t="s">
        <v>42</v>
      </c>
      <c r="C25" s="2"/>
      <c r="D25" s="2"/>
      <c r="E25" s="27">
        <f>SUM(E26:E28)</f>
        <v>678795581.94999993</v>
      </c>
      <c r="F25" s="20">
        <f>SUM(F26:F28)</f>
        <v>3365434694.4200001</v>
      </c>
    </row>
    <row r="26" spans="1:7" x14ac:dyDescent="0.2">
      <c r="A26" s="16">
        <v>5110</v>
      </c>
      <c r="B26" s="11"/>
      <c r="C26" s="12" t="s">
        <v>37</v>
      </c>
      <c r="D26" s="12"/>
      <c r="E26" s="26">
        <v>435370225.23999995</v>
      </c>
      <c r="F26" s="21">
        <v>1971752874.71</v>
      </c>
    </row>
    <row r="27" spans="1:7" x14ac:dyDescent="0.2">
      <c r="A27" s="16">
        <v>5120</v>
      </c>
      <c r="B27" s="11"/>
      <c r="C27" s="12" t="s">
        <v>16</v>
      </c>
      <c r="D27" s="12"/>
      <c r="E27" s="26">
        <v>58040131.909999996</v>
      </c>
      <c r="F27" s="21">
        <v>331248212.12</v>
      </c>
    </row>
    <row r="28" spans="1:7" x14ac:dyDescent="0.2">
      <c r="A28" s="16">
        <v>5130</v>
      </c>
      <c r="B28" s="11"/>
      <c r="C28" s="12" t="s">
        <v>17</v>
      </c>
      <c r="D28" s="12"/>
      <c r="E28" s="26">
        <v>185385224.79999992</v>
      </c>
      <c r="F28" s="21">
        <v>1062433607.5900003</v>
      </c>
    </row>
    <row r="29" spans="1:7" x14ac:dyDescent="0.2">
      <c r="B29" s="4" t="s">
        <v>53</v>
      </c>
      <c r="C29" s="2"/>
      <c r="D29" s="2"/>
      <c r="E29" s="27">
        <f>SUM(E30:E38)</f>
        <v>217118372.66999999</v>
      </c>
      <c r="F29" s="20">
        <f>SUM(F30:F38)</f>
        <v>882353739.34000003</v>
      </c>
    </row>
    <row r="30" spans="1:7" x14ac:dyDescent="0.2">
      <c r="A30" s="16">
        <v>5210</v>
      </c>
      <c r="B30" s="11"/>
      <c r="C30" s="12" t="s">
        <v>18</v>
      </c>
      <c r="D30" s="12"/>
      <c r="E30" s="26">
        <v>1050000</v>
      </c>
      <c r="F30" s="21">
        <v>16756327.960000001</v>
      </c>
    </row>
    <row r="31" spans="1:7" x14ac:dyDescent="0.2">
      <c r="A31" s="16">
        <v>5220</v>
      </c>
      <c r="B31" s="11"/>
      <c r="C31" s="12" t="s">
        <v>19</v>
      </c>
      <c r="D31" s="12"/>
      <c r="E31" s="26">
        <v>194392462.69</v>
      </c>
      <c r="F31" s="21">
        <v>716366346.60000002</v>
      </c>
    </row>
    <row r="32" spans="1:7" x14ac:dyDescent="0.2">
      <c r="A32" s="16">
        <v>5230</v>
      </c>
      <c r="B32" s="11"/>
      <c r="C32" s="12" t="s">
        <v>20</v>
      </c>
      <c r="D32" s="12"/>
      <c r="E32" s="26">
        <v>11357654.640000001</v>
      </c>
      <c r="F32" s="21">
        <v>66040109.140000001</v>
      </c>
    </row>
    <row r="33" spans="1:6" x14ac:dyDescent="0.2">
      <c r="A33" s="16">
        <v>5240</v>
      </c>
      <c r="B33" s="11"/>
      <c r="C33" s="12" t="s">
        <v>21</v>
      </c>
      <c r="D33" s="12"/>
      <c r="E33" s="26">
        <v>10094413.1</v>
      </c>
      <c r="F33" s="21">
        <v>82311344.039999992</v>
      </c>
    </row>
    <row r="34" spans="1:6" x14ac:dyDescent="0.2">
      <c r="A34" s="16">
        <v>5250</v>
      </c>
      <c r="B34" s="11"/>
      <c r="C34" s="12" t="s">
        <v>22</v>
      </c>
      <c r="D34" s="12"/>
      <c r="E34" s="26">
        <v>223842.24</v>
      </c>
      <c r="F34" s="21">
        <v>857752.7</v>
      </c>
    </row>
    <row r="35" spans="1:6" x14ac:dyDescent="0.2">
      <c r="A35" s="16">
        <v>5260</v>
      </c>
      <c r="B35" s="11"/>
      <c r="C35" s="12" t="s">
        <v>23</v>
      </c>
      <c r="D35" s="12"/>
      <c r="E35" s="26">
        <v>0</v>
      </c>
      <c r="F35" s="21">
        <v>0</v>
      </c>
    </row>
    <row r="36" spans="1:6" x14ac:dyDescent="0.2">
      <c r="A36" s="16">
        <v>5270</v>
      </c>
      <c r="B36" s="11"/>
      <c r="C36" s="12" t="s">
        <v>24</v>
      </c>
      <c r="D36" s="12"/>
      <c r="E36" s="26">
        <v>0</v>
      </c>
      <c r="F36" s="21">
        <v>0</v>
      </c>
    </row>
    <row r="37" spans="1:6" x14ac:dyDescent="0.2">
      <c r="A37" s="16">
        <v>5280</v>
      </c>
      <c r="B37" s="11"/>
      <c r="C37" s="12" t="s">
        <v>6</v>
      </c>
      <c r="D37" s="12"/>
      <c r="E37" s="26">
        <v>0</v>
      </c>
      <c r="F37" s="21">
        <v>0</v>
      </c>
    </row>
    <row r="38" spans="1:6" x14ac:dyDescent="0.2">
      <c r="A38" s="16">
        <v>5290</v>
      </c>
      <c r="B38" s="11"/>
      <c r="C38" s="12" t="s">
        <v>25</v>
      </c>
      <c r="D38" s="12"/>
      <c r="E38" s="26">
        <v>0</v>
      </c>
      <c r="F38" s="21">
        <v>21858.9</v>
      </c>
    </row>
    <row r="39" spans="1:6" x14ac:dyDescent="0.2">
      <c r="B39" s="4" t="s">
        <v>10</v>
      </c>
      <c r="C39" s="2"/>
      <c r="D39" s="2"/>
      <c r="E39" s="27">
        <f>SUM(E40:E42)</f>
        <v>0</v>
      </c>
      <c r="F39" s="20">
        <f>SUM(F40:F42)</f>
        <v>0</v>
      </c>
    </row>
    <row r="40" spans="1:6" x14ac:dyDescent="0.2">
      <c r="A40" s="16">
        <v>5310</v>
      </c>
      <c r="B40" s="11"/>
      <c r="C40" s="12" t="s">
        <v>3</v>
      </c>
      <c r="D40" s="12"/>
      <c r="E40" s="26">
        <v>0</v>
      </c>
      <c r="F40" s="21">
        <v>0</v>
      </c>
    </row>
    <row r="41" spans="1:6" x14ac:dyDescent="0.2">
      <c r="A41" s="16">
        <v>5320</v>
      </c>
      <c r="B41" s="11"/>
      <c r="C41" s="12" t="s">
        <v>4</v>
      </c>
      <c r="D41" s="12"/>
      <c r="E41" s="26">
        <v>0</v>
      </c>
      <c r="F41" s="21">
        <v>0</v>
      </c>
    </row>
    <row r="42" spans="1:6" x14ac:dyDescent="0.2">
      <c r="A42" s="16">
        <v>5330</v>
      </c>
      <c r="B42" s="11"/>
      <c r="C42" s="12" t="s">
        <v>5</v>
      </c>
      <c r="D42" s="12"/>
      <c r="E42" s="26">
        <v>0</v>
      </c>
      <c r="F42" s="21">
        <v>0</v>
      </c>
    </row>
    <row r="43" spans="1:6" x14ac:dyDescent="0.2">
      <c r="B43" s="4" t="s">
        <v>43</v>
      </c>
      <c r="C43" s="2"/>
      <c r="D43" s="2"/>
      <c r="E43" s="27">
        <f>SUM(E44:E48)</f>
        <v>27927721.829999998</v>
      </c>
      <c r="F43" s="20">
        <f>SUM(F44:F48)</f>
        <v>118122499.73</v>
      </c>
    </row>
    <row r="44" spans="1:6" x14ac:dyDescent="0.2">
      <c r="A44" s="16">
        <v>5410</v>
      </c>
      <c r="B44" s="11"/>
      <c r="C44" s="12" t="s">
        <v>26</v>
      </c>
      <c r="D44" s="12"/>
      <c r="E44" s="26">
        <v>27927721.829999998</v>
      </c>
      <c r="F44" s="21">
        <v>116473258.55</v>
      </c>
    </row>
    <row r="45" spans="1:6" x14ac:dyDescent="0.2">
      <c r="A45" s="16">
        <v>5420</v>
      </c>
      <c r="B45" s="11"/>
      <c r="C45" s="12" t="s">
        <v>27</v>
      </c>
      <c r="D45" s="12"/>
      <c r="E45" s="26">
        <v>0</v>
      </c>
      <c r="F45" s="21">
        <v>0</v>
      </c>
    </row>
    <row r="46" spans="1:6" x14ac:dyDescent="0.2">
      <c r="A46" s="16">
        <v>5430</v>
      </c>
      <c r="B46" s="11"/>
      <c r="C46" s="12" t="s">
        <v>28</v>
      </c>
      <c r="D46" s="12"/>
      <c r="E46" s="26">
        <v>0</v>
      </c>
      <c r="F46" s="21">
        <v>88947.18</v>
      </c>
    </row>
    <row r="47" spans="1:6" x14ac:dyDescent="0.2">
      <c r="A47" s="16">
        <v>5440</v>
      </c>
      <c r="B47" s="11"/>
      <c r="C47" s="12" t="s">
        <v>29</v>
      </c>
      <c r="D47" s="12"/>
      <c r="E47" s="26">
        <v>0</v>
      </c>
      <c r="F47" s="21">
        <v>1560294</v>
      </c>
    </row>
    <row r="48" spans="1:6" x14ac:dyDescent="0.2">
      <c r="A48" s="16">
        <v>5450</v>
      </c>
      <c r="B48" s="11"/>
      <c r="C48" s="12" t="s">
        <v>30</v>
      </c>
      <c r="D48" s="12"/>
      <c r="E48" s="26">
        <v>0</v>
      </c>
      <c r="F48" s="21">
        <v>0</v>
      </c>
    </row>
    <row r="49" spans="1:8" x14ac:dyDescent="0.2">
      <c r="B49" s="4" t="s">
        <v>44</v>
      </c>
      <c r="C49" s="2"/>
      <c r="D49" s="2"/>
      <c r="E49" s="27">
        <f>SUM(E50:E55)</f>
        <v>35464885.199999996</v>
      </c>
      <c r="F49" s="20">
        <f>SUM(F50:F55)</f>
        <v>169549953.45000002</v>
      </c>
    </row>
    <row r="50" spans="1:8" x14ac:dyDescent="0.2">
      <c r="A50" s="16">
        <v>5510</v>
      </c>
      <c r="B50" s="11"/>
      <c r="C50" s="12" t="s">
        <v>31</v>
      </c>
      <c r="D50" s="12"/>
      <c r="E50" s="26">
        <v>35048622.869999997</v>
      </c>
      <c r="F50" s="21">
        <v>167947547.10000002</v>
      </c>
    </row>
    <row r="51" spans="1:8" x14ac:dyDescent="0.2">
      <c r="A51" s="16">
        <v>5520</v>
      </c>
      <c r="B51" s="11"/>
      <c r="C51" s="12" t="s">
        <v>7</v>
      </c>
      <c r="D51" s="12"/>
      <c r="E51" s="26">
        <v>0</v>
      </c>
      <c r="F51" s="21">
        <v>0</v>
      </c>
    </row>
    <row r="52" spans="1:8" x14ac:dyDescent="0.2">
      <c r="A52" s="16">
        <v>5530</v>
      </c>
      <c r="B52" s="11"/>
      <c r="C52" s="12" t="s">
        <v>32</v>
      </c>
      <c r="D52" s="12"/>
      <c r="E52" s="26">
        <v>0</v>
      </c>
      <c r="F52" s="21">
        <v>0</v>
      </c>
    </row>
    <row r="53" spans="1:8" x14ac:dyDescent="0.2">
      <c r="A53" s="16">
        <v>5540</v>
      </c>
      <c r="B53" s="11"/>
      <c r="C53" s="12" t="s">
        <v>54</v>
      </c>
      <c r="D53" s="12"/>
      <c r="E53" s="26">
        <v>0</v>
      </c>
      <c r="F53" s="21">
        <v>0</v>
      </c>
    </row>
    <row r="54" spans="1:8" x14ac:dyDescent="0.2">
      <c r="A54" s="16">
        <v>5550</v>
      </c>
      <c r="B54" s="11"/>
      <c r="C54" s="12" t="s">
        <v>33</v>
      </c>
      <c r="D54" s="12"/>
      <c r="E54" s="26">
        <v>0</v>
      </c>
      <c r="F54" s="21">
        <v>0</v>
      </c>
    </row>
    <row r="55" spans="1:8" x14ac:dyDescent="0.2">
      <c r="A55" s="16">
        <v>5590</v>
      </c>
      <c r="B55" s="11"/>
      <c r="C55" s="12" t="s">
        <v>34</v>
      </c>
      <c r="D55" s="12"/>
      <c r="E55" s="26">
        <v>416262.33</v>
      </c>
      <c r="F55" s="21">
        <v>1602406.35</v>
      </c>
    </row>
    <row r="56" spans="1:8" x14ac:dyDescent="0.2">
      <c r="B56" s="4" t="s">
        <v>40</v>
      </c>
      <c r="C56" s="2"/>
      <c r="D56" s="2"/>
      <c r="E56" s="27">
        <f>SUM(E57)</f>
        <v>4288007.29</v>
      </c>
      <c r="F56" s="20">
        <f>SUM(F57)</f>
        <v>527798980.31</v>
      </c>
    </row>
    <row r="57" spans="1:8" x14ac:dyDescent="0.2">
      <c r="A57" s="16">
        <v>5610</v>
      </c>
      <c r="B57" s="11"/>
      <c r="C57" s="12" t="s">
        <v>38</v>
      </c>
      <c r="D57" s="12"/>
      <c r="E57" s="26">
        <v>4288007.29</v>
      </c>
      <c r="F57" s="21">
        <v>527798980.31</v>
      </c>
    </row>
    <row r="58" spans="1:8" x14ac:dyDescent="0.2">
      <c r="B58" s="11"/>
      <c r="C58" s="10"/>
      <c r="D58" s="10"/>
      <c r="E58" s="26"/>
      <c r="F58" s="21"/>
    </row>
    <row r="59" spans="1:8" x14ac:dyDescent="0.2">
      <c r="B59" s="3" t="s">
        <v>45</v>
      </c>
      <c r="C59" s="9"/>
      <c r="D59" s="9"/>
      <c r="E59" s="27">
        <f>E49+E43+E39+E29+E25+E56</f>
        <v>963594568.93999982</v>
      </c>
      <c r="F59" s="20">
        <f>F49+F43+F39+F29+F25+F56</f>
        <v>5063259867.250001</v>
      </c>
    </row>
    <row r="60" spans="1:8" x14ac:dyDescent="0.2">
      <c r="B60" s="11"/>
      <c r="C60" s="9"/>
      <c r="D60" s="9"/>
      <c r="F60" s="31"/>
    </row>
    <row r="61" spans="1:8" s="2" customFormat="1" x14ac:dyDescent="0.2">
      <c r="B61" s="3" t="s">
        <v>39</v>
      </c>
      <c r="C61" s="9"/>
      <c r="D61" s="9"/>
      <c r="E61" s="27">
        <f>E22-E59</f>
        <v>971603651.80000043</v>
      </c>
      <c r="F61" s="20">
        <f>F22-F59</f>
        <v>892556026.6999979</v>
      </c>
    </row>
    <row r="62" spans="1:8" s="2" customFormat="1" x14ac:dyDescent="0.2">
      <c r="B62" s="14"/>
      <c r="C62" s="15"/>
      <c r="D62" s="15"/>
      <c r="E62" s="28"/>
      <c r="F62" s="22"/>
    </row>
    <row r="63" spans="1:8" s="6" customFormat="1" x14ac:dyDescent="0.2">
      <c r="C63" s="1"/>
      <c r="D63" s="1"/>
      <c r="E63" s="23"/>
      <c r="F63" s="23"/>
      <c r="G63" s="1"/>
      <c r="H63" s="1"/>
    </row>
    <row r="64" spans="1:8" x14ac:dyDescent="0.2">
      <c r="B64" s="58" t="s">
        <v>56</v>
      </c>
      <c r="C64" s="58"/>
      <c r="D64" s="58"/>
      <c r="E64" s="58"/>
      <c r="F64" s="58"/>
      <c r="G64" s="58"/>
    </row>
    <row r="65" spans="2:7" x14ac:dyDescent="0.2">
      <c r="B65" s="58"/>
      <c r="C65" s="58"/>
      <c r="D65" s="58"/>
      <c r="E65" s="58"/>
      <c r="F65" s="58"/>
      <c r="G65" s="58"/>
    </row>
    <row r="66" spans="2:7" x14ac:dyDescent="0.2">
      <c r="B66" s="1"/>
      <c r="C66" s="37"/>
      <c r="D66" s="37"/>
      <c r="E66" s="37"/>
      <c r="F66" s="38"/>
      <c r="G66" s="38"/>
    </row>
    <row r="67" spans="2:7" x14ac:dyDescent="0.2">
      <c r="B67" s="1"/>
      <c r="C67" s="37"/>
      <c r="D67" s="37"/>
      <c r="E67" s="37"/>
      <c r="F67" s="38"/>
      <c r="G67" s="38"/>
    </row>
    <row r="68" spans="2:7" x14ac:dyDescent="0.2">
      <c r="B68" s="1"/>
      <c r="C68" s="37"/>
      <c r="D68" s="37"/>
      <c r="E68" s="37"/>
      <c r="F68" s="38"/>
      <c r="G68" s="38"/>
    </row>
    <row r="69" spans="2:7" x14ac:dyDescent="0.2">
      <c r="B69" s="1"/>
      <c r="C69" s="37"/>
      <c r="D69" s="37"/>
      <c r="E69" s="37"/>
      <c r="F69" s="38"/>
      <c r="G69" s="38"/>
    </row>
    <row r="70" spans="2:7" x14ac:dyDescent="0.2">
      <c r="B70" s="1"/>
      <c r="C70" s="37"/>
      <c r="D70" s="37"/>
      <c r="E70" s="37"/>
      <c r="F70" s="38"/>
      <c r="G70" s="38"/>
    </row>
    <row r="71" spans="2:7" x14ac:dyDescent="0.2">
      <c r="B71" s="1"/>
      <c r="C71" s="37"/>
      <c r="D71" s="37"/>
      <c r="E71" s="37"/>
      <c r="F71" s="38"/>
      <c r="G71" s="38"/>
    </row>
    <row r="72" spans="2:7" x14ac:dyDescent="0.2">
      <c r="B72" s="1"/>
      <c r="C72" s="37"/>
      <c r="D72" s="37"/>
      <c r="E72" s="38"/>
      <c r="F72" s="38"/>
    </row>
    <row r="73" spans="2:7" ht="11.25" customHeight="1" x14ac:dyDescent="0.2">
      <c r="B73" s="1"/>
      <c r="C73" s="48" t="s">
        <v>57</v>
      </c>
      <c r="D73" s="49"/>
      <c r="E73" s="51" t="s">
        <v>58</v>
      </c>
      <c r="F73" s="51"/>
    </row>
    <row r="74" spans="2:7" ht="11.25" customHeight="1" x14ac:dyDescent="0.2">
      <c r="B74" s="1"/>
      <c r="C74" s="49" t="s">
        <v>59</v>
      </c>
      <c r="D74" s="49"/>
      <c r="E74" s="52" t="s">
        <v>60</v>
      </c>
      <c r="F74" s="52"/>
    </row>
  </sheetData>
  <sheetProtection formatCells="0" formatColumns="0" formatRows="0" autoFilter="0"/>
  <mergeCells count="5">
    <mergeCell ref="E73:F73"/>
    <mergeCell ref="E74:F74"/>
    <mergeCell ref="B1:F1"/>
    <mergeCell ref="B12:C12"/>
    <mergeCell ref="B64:G65"/>
  </mergeCells>
  <printOptions horizontalCentered="1"/>
  <pageMargins left="0.78740157480314965" right="0.59055118110236227" top="0.19685039370078741" bottom="0.19685039370078741" header="0.31496062992125984" footer="0.31496062992125984"/>
  <pageSetup scale="88" fitToHeight="0" orientation="portrait" horizontalDpi="4294967295" verticalDpi="4294967295" r:id="rId1"/>
  <ignoredErrors>
    <ignoredError sqref="E4:F6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2019-04-22T18:07:07Z</cp:lastPrinted>
  <dcterms:created xsi:type="dcterms:W3CDTF">2012-12-11T20:29:16Z</dcterms:created>
  <dcterms:modified xsi:type="dcterms:W3CDTF">2019-04-30T17:26:25Z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